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<sst xmlns="http://schemas.openxmlformats.org/spreadsheetml/2006/main" count="58" uniqueCount="36">
  <si>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</si>
  <si>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</si>
  <si>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</si>
  <si>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</si>
  <si>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</si>
  <si>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</si>
  <si>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</si>
  <si>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</si>
  <si>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</si>
  <si>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</si>
  <si>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</si>
  <si>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</si>
  <si>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</si>
  <si>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</si>
  <si>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</si>
  <si>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</si>
  <si>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</si>
  <si>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</si>
  <si>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</si>
  <si>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</si>
  <si>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</si>
  <si>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</si>
  <si>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</si>
  <si>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Dukovanská duha</t>
  </si>
  <si>
    <t>MICHAL</t>
  </si>
  <si>
    <t>Martin</t>
  </si>
  <si>
    <t>MARHAN</t>
  </si>
  <si>
    <t>Vladimír</t>
  </si>
  <si>
    <t>MARTENEK</t>
  </si>
  <si>
    <t>Milan</t>
  </si>
  <si>
    <t>BOHUSLAV</t>
  </si>
  <si>
    <t>František</t>
  </si>
  <si>
    <t>RŮŽIČKA</t>
  </si>
  <si>
    <t>Jaromír</t>
  </si>
  <si>
    <t>PROKEŠ</t>
  </si>
  <si>
    <t>VAS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</si>
</sst>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39017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35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24</v>
      </c>
      <c r="B8" s="65"/>
      <c r="C8" s="10">
        <v>1</v>
      </c>
      <c r="D8" s="11">
        <v>89</v>
      </c>
      <c r="E8" s="12">
        <v>33</v>
      </c>
      <c r="F8" s="12">
        <v>4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64" t="s">
        <v>30</v>
      </c>
      <c r="L8" s="65"/>
      <c r="M8" s="10">
        <v>1</v>
      </c>
      <c r="N8" s="11">
        <v>79</v>
      </c>
      <c r="O8" s="12">
        <v>31</v>
      </c>
      <c r="P8" s="12">
        <v>2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66" t="s">
        <v>25</v>
      </c>
      <c r="B9" s="67"/>
      <c r="C9" s="16">
        <v>2</v>
      </c>
      <c r="D9" s="17">
        <v>98</v>
      </c>
      <c r="E9" s="18">
        <v>44</v>
      </c>
      <c r="F9" s="18">
        <v>2</v>
      </c>
      <c r="G9" s="19">
        <f>IF(AND(ISBLANK(D9),ISBLANK(E9)),"",D9+E9)</f>
        <v>142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>
        <v>84</v>
      </c>
      <c r="O9" s="18">
        <v>17</v>
      </c>
      <c r="P9" s="18">
        <v>8</v>
      </c>
      <c r="Q9" s="19">
        <f>IF(AND(ISBLANK(N9),ISBLANK(O9)),"",N9+O9)</f>
        <v>101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187</v>
      </c>
      <c r="E10" s="23">
        <f>IF(ISNUMBER($G10),SUM(E8:E9),"")</f>
        <v>77</v>
      </c>
      <c r="F10" s="23">
        <f>IF(ISNUMBER($G10),SUM(F8:F9),"")</f>
        <v>6</v>
      </c>
      <c r="G10" s="24">
        <f>IF(SUM($G8:$G9)+SUM($Q8:$Q9)&gt;0,SUM(G8:G9),"")</f>
        <v>264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163</v>
      </c>
      <c r="O10" s="23">
        <f>IF(ISNUMBER($G10),SUM(O8:O9),"")</f>
        <v>48</v>
      </c>
      <c r="P10" s="23">
        <f>IF(ISNUMBER($G10),SUM(P8:P9),"")</f>
        <v>10</v>
      </c>
      <c r="Q10" s="24">
        <f>IF(SUM($G8:$G9)+SUM($Q8:$Q9)&gt;0,SUM(Q8:Q9),"")</f>
        <v>211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73</v>
      </c>
      <c r="E11" s="12">
        <v>39</v>
      </c>
      <c r="F11" s="12">
        <v>3</v>
      </c>
      <c r="G11" s="13">
        <f>IF(AND(ISBLANK(D11),ISBLANK(E11)),"",D11+E11)</f>
        <v>112</v>
      </c>
      <c r="H11" s="14">
        <f>IF(OR(ISNUMBER($G11),ISNUMBER($Q11)),(SIGN(N($G11)-N($Q11))+1)/2,"")</f>
        <v>0</v>
      </c>
      <c r="I11" s="15"/>
      <c r="K11" s="64" t="s">
        <v>32</v>
      </c>
      <c r="L11" s="65"/>
      <c r="M11" s="10">
        <v>1</v>
      </c>
      <c r="N11" s="11">
        <v>86</v>
      </c>
      <c r="O11" s="12">
        <v>36</v>
      </c>
      <c r="P11" s="12">
        <v>2</v>
      </c>
      <c r="Q11" s="13">
        <f>IF(AND(ISBLANK(N11),ISBLANK(O11)),"",N11+O11)</f>
        <v>122</v>
      </c>
      <c r="R11" s="14">
        <f>IF(ISNUMBER($H11),1-$H11,"")</f>
        <v>1</v>
      </c>
      <c r="S11" s="15"/>
    </row>
    <row r="12" spans="1:19" ht="12.75" customHeight="1">
      <c r="A12" s="66" t="s">
        <v>27</v>
      </c>
      <c r="B12" s="67"/>
      <c r="C12" s="16">
        <v>2</v>
      </c>
      <c r="D12" s="17">
        <v>88</v>
      </c>
      <c r="E12" s="18">
        <v>39</v>
      </c>
      <c r="F12" s="18">
        <v>2</v>
      </c>
      <c r="G12" s="19">
        <f>IF(AND(ISBLANK(D12),ISBLANK(E12)),"",D12+E12)</f>
        <v>127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>
        <v>85</v>
      </c>
      <c r="O12" s="18">
        <v>27</v>
      </c>
      <c r="P12" s="18">
        <v>3</v>
      </c>
      <c r="Q12" s="19">
        <f>IF(AND(ISBLANK(N12),ISBLANK(O12)),"",N12+O12)</f>
        <v>112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161</v>
      </c>
      <c r="E13" s="23">
        <f>IF(ISNUMBER($G13),SUM(E11:E12),"")</f>
        <v>78</v>
      </c>
      <c r="F13" s="23">
        <f>IF(ISNUMBER($G13),SUM(F11:F12),"")</f>
        <v>5</v>
      </c>
      <c r="G13" s="24">
        <f>IF(SUM($G11:$G12)+SUM($Q11:$Q12)&gt;0,SUM(G11:G12),"")</f>
        <v>239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171</v>
      </c>
      <c r="O13" s="23">
        <f>IF(ISNUMBER($G13),SUM(O11:O12),"")</f>
        <v>63</v>
      </c>
      <c r="P13" s="23">
        <f>IF(ISNUMBER($G13),SUM(P11:P12),"")</f>
        <v>5</v>
      </c>
      <c r="Q13" s="24">
        <f>IF(SUM($G11:$G12)+SUM($Q11:$Q12)&gt;0,SUM(Q11:Q12),"")</f>
        <v>234</v>
      </c>
      <c r="R13" s="22">
        <f>IF(ISNUMBER($G13),SUM(R11:R12),"")</f>
        <v>1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>
        <v>65</v>
      </c>
      <c r="E14" s="12">
        <v>34</v>
      </c>
      <c r="F14" s="12">
        <v>2</v>
      </c>
      <c r="G14" s="13">
        <f>IF(AND(ISBLANK(D14),ISBLANK(E14)),"",D14+E14)</f>
        <v>99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73</v>
      </c>
      <c r="O14" s="12">
        <v>36</v>
      </c>
      <c r="P14" s="12">
        <v>2</v>
      </c>
      <c r="Q14" s="13">
        <f>IF(AND(ISBLANK(N14),ISBLANK(O14)),"",N14+O14)</f>
        <v>109</v>
      </c>
      <c r="R14" s="14">
        <f>IF(ISNUMBER($H14),1-$H14,"")</f>
        <v>1</v>
      </c>
      <c r="S14" s="15"/>
    </row>
    <row r="15" spans="1:19" ht="12.75" customHeight="1">
      <c r="A15" s="66" t="s">
        <v>29</v>
      </c>
      <c r="B15" s="67"/>
      <c r="C15" s="16">
        <v>2</v>
      </c>
      <c r="D15" s="17">
        <v>79</v>
      </c>
      <c r="E15" s="18">
        <v>32</v>
      </c>
      <c r="F15" s="18">
        <v>7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33</v>
      </c>
      <c r="L15" s="67"/>
      <c r="M15" s="16">
        <v>2</v>
      </c>
      <c r="N15" s="17">
        <v>95</v>
      </c>
      <c r="O15" s="18">
        <v>36</v>
      </c>
      <c r="P15" s="18">
        <v>0</v>
      </c>
      <c r="Q15" s="19">
        <f>IF(AND(ISBLANK(N15),ISBLANK(O15)),"",N15+O15)</f>
        <v>131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144</v>
      </c>
      <c r="E16" s="23">
        <f>IF(ISNUMBER($G16),SUM(E14:E15),"")</f>
        <v>66</v>
      </c>
      <c r="F16" s="23">
        <f>IF(ISNUMBER($G16),SUM(F14:F15),"")</f>
        <v>9</v>
      </c>
      <c r="G16" s="24">
        <f>IF(SUM($G14:$G15)+SUM($Q14:$Q15)&gt;0,SUM(G14:G15),"")</f>
        <v>210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168</v>
      </c>
      <c r="O16" s="23">
        <f>IF(ISNUMBER($G16),SUM(O14:O15),"")</f>
        <v>72</v>
      </c>
      <c r="P16" s="23">
        <f>IF(ISNUMBER($G16),SUM(P14:P15),"")</f>
        <v>2</v>
      </c>
      <c r="Q16" s="24">
        <f>IF(SUM($G14:$G15)+SUM($Q14:$Q15)&gt;0,SUM(Q14:Q15),"")</f>
        <v>240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492</v>
      </c>
      <c r="E18" s="29">
        <f>IF(ISNUMBER($G18),SUM(E10,E13,E16),"")</f>
        <v>221</v>
      </c>
      <c r="F18" s="29">
        <f>IF(ISNUMBER($G18),SUM(F10,F13,F16),"")</f>
        <v>20</v>
      </c>
      <c r="G18" s="30">
        <f>IF(SUM($G$8:$G$16)+SUM($Q$8:$Q$16)&gt;0,SUM(G10,G13,G16),"")</f>
        <v>713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502</v>
      </c>
      <c r="O18" s="29">
        <f>IF(ISNUMBER($G18),SUM(O10,O13,O16),"")</f>
        <v>183</v>
      </c>
      <c r="P18" s="29">
        <f>IF(ISNUMBER($G18),SUM(P10,P13,P16),"")</f>
        <v>17</v>
      </c>
      <c r="Q18" s="30">
        <f>IF(SUM($G$8:$G$16)+SUM($Q$8:$Q$16)&gt;0,SUM(Q10,Q13,Q16),"")</f>
        <v>685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2017-08-21T17:42:02Z</dcterms:modified>
  <cp:category/>
  <cp:version/>
  <cp:contentType/>
  <cp:contentStatus/>
</cp:coreProperties>
</file>